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f-check" sheetId="1" state="visible" r:id="rId1"/>
    <sheet xmlns:r="http://schemas.openxmlformats.org/officeDocument/2006/relationships" name="Lists" sheetId="2" state="hidden" r:id="rId2"/>
    <sheet xmlns:r="http://schemas.openxmlformats.org/officeDocument/2006/relationships" name="About" sheetId="3" state="visible" r:id="rId3"/>
  </sheets>
  <definedNames>
    <definedName name="_xlnm.Print_Titles" localSheetId="0">'Self-check'!$10:$10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A6F46B"/>
      <sz val="18"/>
    </font>
    <font>
      <name val="Arial"/>
      <color rgb="00E8EBEE"/>
      <sz val="10"/>
    </font>
    <font>
      <name val="Arial"/>
      <b val="1"/>
      <color rgb="0014181D"/>
      <sz val="10"/>
    </font>
    <font>
      <name val="Arial"/>
      <b val="1"/>
      <sz val="11"/>
    </font>
    <font>
      <name val="Arial"/>
      <color rgb="0056606B"/>
      <sz val="9"/>
    </font>
    <font>
      <name val="Arial"/>
      <b val="1"/>
      <color rgb="003B7412"/>
      <sz val="16"/>
    </font>
    <font>
      <name val="Arial"/>
      <b val="1"/>
      <color rgb="0014181D"/>
      <sz val="11"/>
    </font>
    <font>
      <name val="Arial"/>
      <b val="1"/>
      <color rgb="00A6F46B"/>
      <sz val="10"/>
    </font>
    <font>
      <color rgb="00FFFFFF"/>
      <sz val="8"/>
    </font>
    <font>
      <name val="Arial"/>
      <color rgb="0014181D"/>
      <sz val="10"/>
    </font>
    <font>
      <name val="Arial"/>
      <b val="1"/>
      <sz val="12"/>
    </font>
  </fonts>
  <fills count="5">
    <fill>
      <patternFill/>
    </fill>
    <fill>
      <patternFill patternType="gray125"/>
    </fill>
    <fill>
      <patternFill patternType="solid">
        <fgColor rgb="0006080B"/>
      </patternFill>
    </fill>
    <fill>
      <patternFill patternType="solid">
        <fgColor rgb="00FFF0C2"/>
      </patternFill>
    </fill>
    <fill>
      <patternFill patternType="solid">
        <fgColor rgb="00FFFFFF"/>
      </patternFill>
    </fill>
  </fills>
  <borders count="4">
    <border>
      <left/>
      <right/>
      <top/>
      <bottom/>
      <diagonal/>
    </border>
    <border>
      <left style="thin">
        <color rgb="00B8860B"/>
      </left>
      <right style="thin">
        <color rgb="00B8860B"/>
      </right>
      <top style="thin">
        <color rgb="00B8860B"/>
      </top>
      <bottom style="thin">
        <color rgb="00B8860B"/>
      </bottom>
    </border>
    <border>
      <left style="thin">
        <color rgb="00D9DEE3"/>
      </left>
      <right style="thin">
        <color rgb="00D9DEE3"/>
      </right>
      <top style="thin">
        <color rgb="00D9DEE3"/>
      </top>
      <bottom style="thin">
        <color rgb="00D9DEE3"/>
      </bottom>
    </border>
    <border>
      <left style="thin">
        <color rgb="008D96A0"/>
      </left>
      <right style="thin">
        <color rgb="008D96A0"/>
      </right>
      <top style="thin">
        <color rgb="008D96A0"/>
      </top>
      <bottom style="thin">
        <color rgb="008D96A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vertical="center" wrapText="1" indent="1"/>
    </xf>
    <xf numFmtId="0" fontId="3" fillId="0" borderId="0" pivotButton="0" quotePrefix="0" xfId="0"/>
    <xf numFmtId="0" fontId="4" fillId="3" borderId="1" pivotButton="0" quotePrefix="0" xfId="0"/>
    <xf numFmtId="9" fontId="6" fillId="0" borderId="0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2" borderId="0" applyAlignment="1" pivotButton="0" quotePrefix="0" xfId="0">
      <alignment vertical="center" wrapText="1"/>
    </xf>
    <xf numFmtId="0" fontId="9" fillId="0" borderId="0" pivotButton="0" quotePrefix="0" xfId="0"/>
    <xf numFmtId="0" fontId="10" fillId="0" borderId="2" applyAlignment="1" pivotButton="0" quotePrefix="0" xfId="0">
      <alignment vertical="top" wrapText="1"/>
    </xf>
    <xf numFmtId="0" fontId="0" fillId="4" borderId="3" applyAlignment="1" pivotButton="0" quotePrefix="0" xfId="0">
      <alignment vertical="top"/>
    </xf>
    <xf numFmtId="0" fontId="6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dxfs count="4">
    <dxf>
      <fill>
        <patternFill patternType="solid">
          <fgColor rgb="00E6F7D6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BDAD3"/>
        </patternFill>
      </fill>
    </dxf>
    <dxf>
      <font>
        <i val="1"/>
        <color rgb="0056606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62" customWidth="1" min="3" max="3"/>
    <col width="13" customWidth="1" min="4" max="4"/>
    <col width="16" customWidth="1" min="5" max="5"/>
    <col width="13" customWidth="1" min="6" max="6"/>
    <col width="8" customWidth="1" min="7" max="7"/>
    <col width="62" customWidth="1" min="8" max="8"/>
    <col hidden="1" width="6" customWidth="1" min="10" max="10"/>
    <col hidden="1" width="10" customWidth="1" min="11" max="11"/>
  </cols>
  <sheetData>
    <row r="1" ht="34" customHeight="1">
      <c r="A1" s="1" t="inlineStr">
        <is>
          <t>RoughDigits  |  Spend observability and optimisation self-check</t>
        </is>
      </c>
    </row>
    <row r="2" ht="32" customHeight="1">
      <c r="A2" s="2" t="inlineStr">
        <is>
          <t>About 20 minutes. Answer each question about your own setup: Yes, Partly, No, or Does not apply. Your score fills itself in, and every gap shows what to look at first. No sign-up needed.</t>
        </is>
      </c>
    </row>
    <row r="4">
      <c r="B4" s="3" t="inlineStr">
        <is>
          <t>1. Your size</t>
        </is>
      </c>
      <c r="C4" s="4" t="inlineStr">
        <is>
          <t>2 to 9 people</t>
        </is>
      </c>
      <c r="F4" s="3" t="inlineStr">
        <is>
          <t>Your score</t>
        </is>
      </c>
      <c r="G4" s="5">
        <f>IF(COUNT(G11:G35)=0,"",SUM(G11:G35)/(2*COUNT(G11:G35)))</f>
        <v/>
      </c>
    </row>
    <row r="5">
      <c r="B5" s="6" t="inlineStr">
        <is>
          <t>Choose from the list. Questions above your size show as Optional: answer them only if they matter to you.</t>
        </is>
      </c>
      <c r="F5" s="3" t="inlineStr">
        <is>
          <t>Where you are</t>
        </is>
      </c>
      <c r="G5" s="7">
        <f>IF(G4="","Answer the questions below",IF(G4&lt;0.4,"Crawl: start with your first three gaps",IF(G4&lt;0.75,"Walk: close the gaps needed at your size first","Run: keep it reviewed")))</f>
        <v/>
      </c>
    </row>
    <row r="6">
      <c r="B6" s="3" t="inlineStr">
        <is>
          <t>2. Answer column E</t>
        </is>
      </c>
      <c r="F6" s="3" t="inlineStr">
        <is>
          <t>Answered</t>
        </is>
      </c>
      <c r="G6">
        <f>COUNTA(E11:E35)&amp;" of 25"</f>
        <v/>
      </c>
    </row>
    <row r="7">
      <c r="B7" s="3" t="inlineStr">
        <is>
          <t>3. Read your score</t>
        </is>
      </c>
      <c r="F7" s="3" t="inlineStr">
        <is>
          <t>Gaps to look at</t>
        </is>
      </c>
      <c r="G7">
        <f>COUNTIF(E11:E35,"No")+COUNTIF(E11:E35,"Partly")</f>
        <v/>
      </c>
    </row>
    <row r="8">
      <c r="F8" s="6" t="inlineStr">
        <is>
          <t>Crawl under 40%, Walk 40% to 74%, Run 75% and above. The names follow the FinOps Foundation's Crawl, Walk, Run stages.</t>
        </is>
      </c>
    </row>
    <row r="10" ht="30" customHeight="1">
      <c r="A10" s="8" t="inlineStr">
        <is>
          <t>#</t>
        </is>
      </c>
      <c r="B10" s="8" t="inlineStr">
        <is>
          <t>Area</t>
        </is>
      </c>
      <c r="C10" s="8" t="inlineStr">
        <is>
          <t>Question</t>
        </is>
      </c>
      <c r="D10" s="8" t="inlineStr">
        <is>
          <t>Applies from</t>
        </is>
      </c>
      <c r="E10" s="8" t="inlineStr">
        <is>
          <t>Your answer</t>
        </is>
      </c>
      <c r="F10" s="8" t="inlineStr">
        <is>
          <t>At your size</t>
        </is>
      </c>
      <c r="G10" s="8" t="inlineStr">
        <is>
          <t>Points</t>
        </is>
      </c>
      <c r="H10" s="8" t="inlineStr">
        <is>
          <t>What to look at first (shows for No or Partly)</t>
        </is>
      </c>
      <c r="J10" s="9" t="inlineStr">
        <is>
          <t>rank</t>
        </is>
      </c>
      <c r="K10" s="9" t="inlineStr">
        <is>
          <t>advice</t>
        </is>
      </c>
    </row>
    <row r="11" ht="45" customHeight="1">
      <c r="A11" s="10" t="n">
        <v>1</v>
      </c>
      <c r="B11" s="10" t="inlineStr">
        <is>
          <t>Know what you pay for</t>
        </is>
      </c>
      <c r="C11" s="10" t="inlineStr">
        <is>
          <t>Do you have one list of everything you pay for in technology: software, subscriptions, cloud, AI, devices and support contracts?</t>
        </is>
      </c>
      <c r="D11" s="10" t="inlineStr">
        <is>
          <t>Everyone</t>
        </is>
      </c>
      <c r="E11" s="11" t="n"/>
      <c r="F11" s="10">
        <f>IF($J11&lt;=MATCH($C$4,Lists!$A$2:$A$6,0),"Needed","Optional")</f>
        <v/>
      </c>
      <c r="G11" s="10">
        <f>IF(E11="Yes",2,IF(E11="Partly",1,IF(E11="No",0,"")))</f>
        <v/>
      </c>
      <c r="H11" s="10">
        <f>IF(OR(E11="No",E11="Partly"),K11,"")</f>
        <v/>
      </c>
      <c r="J11" t="n">
        <v>1</v>
      </c>
      <c r="K11" t="inlineStr">
        <is>
          <t>Pull 12 months of supplier payments and card statements and list every technology line in one sheet.</t>
        </is>
      </c>
    </row>
    <row r="12" ht="45" customHeight="1">
      <c r="A12" s="10" t="n">
        <v>2</v>
      </c>
      <c r="B12" s="10" t="inlineStr">
        <is>
          <t>Know what you pay for</t>
        </is>
      </c>
      <c r="C12" s="10" t="inlineStr">
        <is>
          <t>Can you see subscriptions paid on personal or team cards and claimed as expenses?</t>
        </is>
      </c>
      <c r="D12" s="10" t="inlineStr">
        <is>
          <t>Everyone</t>
        </is>
      </c>
      <c r="E12" s="11" t="n"/>
      <c r="F12" s="10">
        <f>IF($J12&lt;=MATCH($C$4,Lists!$A$2:$A$6,0),"Needed","Optional")</f>
        <v/>
      </c>
      <c r="G12" s="10">
        <f>IF(E12="Yes",2,IF(E12="Partly",1,IF(E12="No",0,"")))</f>
        <v/>
      </c>
      <c r="H12" s="10">
        <f>IF(OR(E12="No",E12="Partly"),K12,"")</f>
        <v/>
      </c>
      <c r="J12" t="n">
        <v>1</v>
      </c>
      <c r="K12" t="inlineStr">
        <is>
          <t>Search expense claims and card statements for software and AI names, and add them to your list.</t>
        </is>
      </c>
    </row>
    <row r="13" ht="45" customHeight="1">
      <c r="A13" s="10" t="n">
        <v>3</v>
      </c>
      <c r="B13" s="10" t="inlineStr">
        <is>
          <t>Know what you pay for</t>
        </is>
      </c>
      <c r="C13" s="10" t="inlineStr">
        <is>
          <t>Do you know the renewal and notice dates of your larger contracts and subscriptions?</t>
        </is>
      </c>
      <c r="D13" s="10" t="inlineStr">
        <is>
          <t>Everyone</t>
        </is>
      </c>
      <c r="E13" s="11" t="n"/>
      <c r="F13" s="10">
        <f>IF($J13&lt;=MATCH($C$4,Lists!$A$2:$A$6,0),"Needed","Optional")</f>
        <v/>
      </c>
      <c r="G13" s="10">
        <f>IF(E13="Yes",2,IF(E13="Partly",1,IF(E13="No",0,"")))</f>
        <v/>
      </c>
      <c r="H13" s="10">
        <f>IF(OR(E13="No",E13="Partly"),K13,"")</f>
        <v/>
      </c>
      <c r="J13" t="n">
        <v>1</v>
      </c>
      <c r="K13" t="inlineStr">
        <is>
          <t>Add renewal and notice dates for your ten largest items, and set a reminder 90 days before each.</t>
        </is>
      </c>
    </row>
    <row r="14" ht="45" customHeight="1">
      <c r="A14" s="10" t="n">
        <v>4</v>
      </c>
      <c r="B14" s="10" t="inlineStr">
        <is>
          <t>Know what you pay for</t>
        </is>
      </c>
      <c r="C14" s="10" t="inlineStr">
        <is>
          <t>Do you know what AI costs you each month, across tools, AI features in software you already pay for, and usage bills?</t>
        </is>
      </c>
      <c r="D14" s="10" t="inlineStr">
        <is>
          <t>Everyone</t>
        </is>
      </c>
      <c r="E14" s="11" t="n"/>
      <c r="F14" s="10">
        <f>IF($J14&lt;=MATCH($C$4,Lists!$A$2:$A$6,0),"Needed","Optional")</f>
        <v/>
      </c>
      <c r="G14" s="10">
        <f>IF(E14="Yes",2,IF(E14="Partly",1,IF(E14="No",0,"")))</f>
        <v/>
      </c>
      <c r="H14" s="10">
        <f>IF(OR(E14="No",E14="Partly"),K14,"")</f>
        <v/>
      </c>
      <c r="J14" t="n">
        <v>1</v>
      </c>
      <c r="K14" t="inlineStr">
        <is>
          <t>Add up last month's AI costs from all three sources. If you cannot, that is the first gap to close.</t>
        </is>
      </c>
    </row>
    <row r="15" ht="45" customHeight="1">
      <c r="A15" s="10" t="n">
        <v>5</v>
      </c>
      <c r="B15" s="10" t="inlineStr">
        <is>
          <t>Owners and units</t>
        </is>
      </c>
      <c r="C15" s="10" t="inlineStr">
        <is>
          <t>Does every item on your list have an owner who answers for its cost?</t>
        </is>
      </c>
      <c r="D15" s="10" t="inlineStr">
        <is>
          <t>Everyone</t>
        </is>
      </c>
      <c r="E15" s="11" t="n"/>
      <c r="F15" s="10">
        <f>IF($J15&lt;=MATCH($C$4,Lists!$A$2:$A$6,0),"Needed","Optional")</f>
        <v/>
      </c>
      <c r="G15" s="10">
        <f>IF(E15="Yes",2,IF(E15="Partly",1,IF(E15="No",0,"")))</f>
        <v/>
      </c>
      <c r="H15" s="10">
        <f>IF(OR(E15="No",E15="Partly"),K15,"")</f>
        <v/>
      </c>
      <c r="J15" t="n">
        <v>1</v>
      </c>
      <c r="K15" t="inlineStr">
        <is>
          <t>Put a name against each line. Items nobody will own are candidates to cancel.</t>
        </is>
      </c>
    </row>
    <row r="16" ht="45" customHeight="1">
      <c r="A16" s="10" t="n">
        <v>6</v>
      </c>
      <c r="B16" s="10" t="inlineStr">
        <is>
          <t>Owners and units</t>
        </is>
      </c>
      <c r="C16" s="10" t="inlineStr">
        <is>
          <t>Do you check paid seats against the people who actually use them, at least every quarter?</t>
        </is>
      </c>
      <c r="D16" s="10" t="inlineStr">
        <is>
          <t>Everyone</t>
        </is>
      </c>
      <c r="E16" s="11" t="n"/>
      <c r="F16" s="10">
        <f>IF($J16&lt;=MATCH($C$4,Lists!$A$2:$A$6,0),"Needed","Optional")</f>
        <v/>
      </c>
      <c r="G16" s="10">
        <f>IF(E16="Yes",2,IF(E16="Partly",1,IF(E16="No",0,"")))</f>
        <v/>
      </c>
      <c r="H16" s="10">
        <f>IF(OR(E16="No",E16="Partly"),K16,"")</f>
        <v/>
      </c>
      <c r="J16" t="n">
        <v>1</v>
      </c>
      <c r="K16" t="inlineStr">
        <is>
          <t>For your five largest subscriptions, compare paid seats with users active in the last 30 days.</t>
        </is>
      </c>
    </row>
    <row r="17" ht="45" customHeight="1">
      <c r="A17" s="10" t="n">
        <v>7</v>
      </c>
      <c r="B17" s="10" t="inlineStr">
        <is>
          <t>Owners and units</t>
        </is>
      </c>
      <c r="C17" s="10" t="inlineStr">
        <is>
          <t>Does each cost have a unit people understand, such as per user, per seat, per device or per request?</t>
        </is>
      </c>
      <c r="D17" s="10" t="inlineStr">
        <is>
          <t>10+ people</t>
        </is>
      </c>
      <c r="E17" s="11" t="n"/>
      <c r="F17" s="10">
        <f>IF($J17&lt;=MATCH($C$4,Lists!$A$2:$A$6,0),"Needed","Optional")</f>
        <v/>
      </c>
      <c r="G17" s="10">
        <f>IF(E17="Yes",2,IF(E17="Partly",1,IF(E17="No",0,"")))</f>
        <v/>
      </c>
      <c r="H17" s="10">
        <f>IF(OR(E17="No",E17="Partly"),K17,"")</f>
        <v/>
      </c>
      <c r="J17" t="n">
        <v>3</v>
      </c>
      <c r="K17" t="inlineStr">
        <is>
          <t>Choose one unit for each of your ten largest costs and work out this month's cost per unit.</t>
        </is>
      </c>
    </row>
    <row r="18" ht="45" customHeight="1">
      <c r="A18" s="10" t="n">
        <v>8</v>
      </c>
      <c r="B18" s="10" t="inlineStr">
        <is>
          <t>Owners and units</t>
        </is>
      </c>
      <c r="C18" s="10" t="inlineStr">
        <is>
          <t>Do you count people's time, staff and contractors, in what a system or service really costs?</t>
        </is>
      </c>
      <c r="D18" s="10" t="inlineStr">
        <is>
          <t>Everyone</t>
        </is>
      </c>
      <c r="E18" s="11" t="n"/>
      <c r="F18" s="10">
        <f>IF($J18&lt;=MATCH($C$4,Lists!$A$2:$A$6,0),"Needed","Optional")</f>
        <v/>
      </c>
      <c r="G18" s="10">
        <f>IF(E18="Yes",2,IF(E18="Partly",1,IF(E18="No",0,"")))</f>
        <v/>
      </c>
      <c r="H18" s="10">
        <f>IF(OR(E18="No",E18="Partly"),K18,"")</f>
        <v/>
      </c>
      <c r="J18" t="n">
        <v>1</v>
      </c>
      <c r="K18" t="inlineStr">
        <is>
          <t>For your three main systems, estimate the hours spent running them each month and add that cost.</t>
        </is>
      </c>
    </row>
    <row r="19" ht="45" customHeight="1">
      <c r="A19" s="10" t="n">
        <v>9</v>
      </c>
      <c r="B19" s="10" t="inlineStr">
        <is>
          <t>Owners and units</t>
        </is>
      </c>
      <c r="C19" s="10" t="inlineStr">
        <is>
          <t>Are cloud resources tagged so each cost can be tied to a team or product?</t>
        </is>
      </c>
      <c r="D19" s="10" t="inlineStr">
        <is>
          <t>10+ people</t>
        </is>
      </c>
      <c r="E19" s="11" t="n"/>
      <c r="F19" s="10">
        <f>IF($J19&lt;=MATCH($C$4,Lists!$A$2:$A$6,0),"Needed","Optional")</f>
        <v/>
      </c>
      <c r="G19" s="10">
        <f>IF(E19="Yes",2,IF(E19="Partly",1,IF(E19="No",0,"")))</f>
        <v/>
      </c>
      <c r="H19" s="10">
        <f>IF(OR(E19="No",E19="Partly"),K19,"")</f>
        <v/>
      </c>
      <c r="J19" t="n">
        <v>3</v>
      </c>
      <c r="K19" t="inlineStr">
        <is>
          <t>Agree four or five required tags (for example team, product, environment, owner) and check what share of the bill carries them.</t>
        </is>
      </c>
    </row>
    <row r="20" ht="45" customHeight="1">
      <c r="A20" s="10" t="n">
        <v>10</v>
      </c>
      <c r="B20" s="10" t="inlineStr">
        <is>
          <t>Owners and units</t>
        </is>
      </c>
      <c r="C20" s="10" t="inlineStr">
        <is>
          <t>Are bills from different vendors brought into one layout so they can be compared, for example the FOCUS standard?</t>
        </is>
      </c>
      <c r="D20" s="10" t="inlineStr">
        <is>
          <t>50+ people</t>
        </is>
      </c>
      <c r="E20" s="11" t="n"/>
      <c r="F20" s="10">
        <f>IF($J20&lt;=MATCH($C$4,Lists!$A$2:$A$6,0),"Needed","Optional")</f>
        <v/>
      </c>
      <c r="G20" s="10">
        <f>IF(E20="Yes",2,IF(E20="Partly",1,IF(E20="No",0,"")))</f>
        <v/>
      </c>
      <c r="H20" s="10">
        <f>IF(OR(E20="No",E20="Partly"),K20,"")</f>
        <v/>
      </c>
      <c r="J20" t="n">
        <v>4</v>
      </c>
      <c r="K20" t="inlineStr">
        <is>
          <t>Start with your cloud bills: the major providers can export in the FOCUS layout. Add other bills one at a time.</t>
        </is>
      </c>
    </row>
    <row r="21" ht="45" customHeight="1">
      <c r="A21" s="10" t="n">
        <v>11</v>
      </c>
      <c r="B21" s="10" t="inlineStr">
        <is>
          <t>Watch it</t>
        </is>
      </c>
      <c r="C21" s="10" t="inlineStr">
        <is>
          <t>Do you have alerts for sudden jumps in cloud or AI bills?</t>
        </is>
      </c>
      <c r="D21" s="10" t="inlineStr">
        <is>
          <t>Everyone</t>
        </is>
      </c>
      <c r="E21" s="11" t="n"/>
      <c r="F21" s="10">
        <f>IF($J21&lt;=MATCH($C$4,Lists!$A$2:$A$6,0),"Needed","Optional")</f>
        <v/>
      </c>
      <c r="G21" s="10">
        <f>IF(E21="Yes",2,IF(E21="Partly",1,IF(E21="No",0,"")))</f>
        <v/>
      </c>
      <c r="H21" s="10">
        <f>IF(OR(E21="No",E21="Partly"),K21,"")</f>
        <v/>
      </c>
      <c r="J21" t="n">
        <v>1</v>
      </c>
      <c r="K21" t="inlineStr">
        <is>
          <t>Set a budget alert on each cloud and AI account, at a level you would want to hear about the same day.</t>
        </is>
      </c>
    </row>
    <row r="22" ht="45" customHeight="1">
      <c r="A22" s="10" t="n">
        <v>12</v>
      </c>
      <c r="B22" s="10" t="inlineStr">
        <is>
          <t>Watch it</t>
        </is>
      </c>
      <c r="C22" s="10" t="inlineStr">
        <is>
          <t>Are budgets or limits set for AI use, and does someone watch them?</t>
        </is>
      </c>
      <c r="D22" s="10" t="inlineStr">
        <is>
          <t>Everyone</t>
        </is>
      </c>
      <c r="E22" s="11" t="n"/>
      <c r="F22" s="10">
        <f>IF($J22&lt;=MATCH($C$4,Lists!$A$2:$A$6,0),"Needed","Optional")</f>
        <v/>
      </c>
      <c r="G22" s="10">
        <f>IF(E22="Yes",2,IF(E22="Partly",1,IF(E22="No",0,"")))</f>
        <v/>
      </c>
      <c r="H22" s="10">
        <f>IF(OR(E22="No",E22="Partly"),K22,"")</f>
        <v/>
      </c>
      <c r="J22" t="n">
        <v>1</v>
      </c>
      <c r="K22" t="inlineStr">
        <is>
          <t>Set a monthly limit for each AI account or team, and name who is told when it is reached.</t>
        </is>
      </c>
    </row>
    <row r="23" ht="45" customHeight="1">
      <c r="A23" s="10" t="n">
        <v>13</v>
      </c>
      <c r="B23" s="10" t="inlineStr">
        <is>
          <t>Watch it</t>
        </is>
      </c>
      <c r="C23" s="10" t="inlineStr">
        <is>
          <t>Is technology spend reviewed by finance and technology together, at least every quarter?</t>
        </is>
      </c>
      <c r="D23" s="10" t="inlineStr">
        <is>
          <t>10+ people</t>
        </is>
      </c>
      <c r="E23" s="11" t="n"/>
      <c r="F23" s="10">
        <f>IF($J23&lt;=MATCH($C$4,Lists!$A$2:$A$6,0),"Needed","Optional")</f>
        <v/>
      </c>
      <c r="G23" s="10">
        <f>IF(E23="Yes",2,IF(E23="Partly",1,IF(E23="No",0,"")))</f>
        <v/>
      </c>
      <c r="H23" s="10">
        <f>IF(OR(E23="No",E23="Partly"),K23,"")</f>
        <v/>
      </c>
      <c r="J23" t="n">
        <v>3</v>
      </c>
      <c r="K23" t="inlineStr">
        <is>
          <t>Book a quarterly hour with your finance and technology leads to go through the list, the trends and the renewals coming up.</t>
        </is>
      </c>
    </row>
    <row r="24" ht="45" customHeight="1">
      <c r="A24" s="10" t="n">
        <v>14</v>
      </c>
      <c r="B24" s="10" t="inlineStr">
        <is>
          <t>Watch it</t>
        </is>
      </c>
      <c r="C24" s="10" t="inlineStr">
        <is>
          <t>Do department heads see their own technology costs at least monthly?</t>
        </is>
      </c>
      <c r="D24" s="10" t="inlineStr">
        <is>
          <t>50+ people</t>
        </is>
      </c>
      <c r="E24" s="11" t="n"/>
      <c r="F24" s="10">
        <f>IF($J24&lt;=MATCH($C$4,Lists!$A$2:$A$6,0),"Needed","Optional")</f>
        <v/>
      </c>
      <c r="G24" s="10">
        <f>IF(E24="Yes",2,IF(E24="Partly",1,IF(E24="No",0,"")))</f>
        <v/>
      </c>
      <c r="H24" s="10">
        <f>IF(OR(E24="No",E24="Partly"),K24,"")</f>
        <v/>
      </c>
      <c r="J24" t="n">
        <v>4</v>
      </c>
      <c r="K24" t="inlineStr">
        <is>
          <t>Send each department head a one-page view of their costs each month, in the units agreed above.</t>
        </is>
      </c>
    </row>
    <row r="25" ht="45" customHeight="1">
      <c r="A25" s="10" t="n">
        <v>15</v>
      </c>
      <c r="B25" s="10" t="inlineStr">
        <is>
          <t>Price and charge right</t>
        </is>
      </c>
      <c r="C25" s="10" t="inlineStr">
        <is>
          <t>Do you know what it costs, technology included, to serve one customer or deliver one unit of what you sell?</t>
        </is>
      </c>
      <c r="D25" s="10" t="inlineStr">
        <is>
          <t>Everyone</t>
        </is>
      </c>
      <c r="E25" s="11" t="n"/>
      <c r="F25" s="10">
        <f>IF($J25&lt;=MATCH($C$4,Lists!$A$2:$A$6,0),"Needed","Optional")</f>
        <v/>
      </c>
      <c r="G25" s="10">
        <f>IF(E25="Yes",2,IF(E25="Partly",1,IF(E25="No",0,"")))</f>
        <v/>
      </c>
      <c r="H25" s="10">
        <f>IF(OR(E25="No",E25="Partly"),K25,"")</f>
        <v/>
      </c>
      <c r="J25" t="n">
        <v>1</v>
      </c>
      <c r="K25" t="inlineStr">
        <is>
          <t>Pick your main product or service and add up the technology and people time behind one unit of it.</t>
        </is>
      </c>
    </row>
    <row r="26" ht="45" customHeight="1">
      <c r="A26" s="10" t="n">
        <v>16</v>
      </c>
      <c r="B26" s="10" t="inlineStr">
        <is>
          <t>Price and charge right</t>
        </is>
      </c>
      <c r="C26" s="10" t="inlineStr">
        <is>
          <t>Are your prices checked against that cost at least once a year?</t>
        </is>
      </c>
      <c r="D26" s="10" t="inlineStr">
        <is>
          <t>Everyone</t>
        </is>
      </c>
      <c r="E26" s="11" t="n"/>
      <c r="F26" s="10">
        <f>IF($J26&lt;=MATCH($C$4,Lists!$A$2:$A$6,0),"Needed","Optional")</f>
        <v/>
      </c>
      <c r="G26" s="10">
        <f>IF(E26="Yes",2,IF(E26="Partly",1,IF(E26="No",0,"")))</f>
        <v/>
      </c>
      <c r="H26" s="10">
        <f>IF(OR(E26="No",E26="Partly"),K26,"")</f>
        <v/>
      </c>
      <c r="J26" t="n">
        <v>1</v>
      </c>
      <c r="K26" t="inlineStr">
        <is>
          <t>Compare this year's cost per unit with your price, and check whether the margin is what you think it is.</t>
        </is>
      </c>
    </row>
    <row r="27" ht="45" customHeight="1">
      <c r="A27" s="10" t="n">
        <v>17</v>
      </c>
      <c r="B27" s="10" t="inlineStr">
        <is>
          <t>Price and charge right</t>
        </is>
      </c>
      <c r="C27" s="10" t="inlineStr">
        <is>
          <t>Are shared technology costs split between departments by an agreed rule based on use, not headcount or habit?</t>
        </is>
      </c>
      <c r="D27" s="10" t="inlineStr">
        <is>
          <t>50+ people</t>
        </is>
      </c>
      <c r="E27" s="11" t="n"/>
      <c r="F27" s="10">
        <f>IF($J27&lt;=MATCH($C$4,Lists!$A$2:$A$6,0),"Needed","Optional")</f>
        <v/>
      </c>
      <c r="G27" s="10">
        <f>IF(E27="Yes",2,IF(E27="Partly",1,IF(E27="No",0,"")))</f>
        <v/>
      </c>
      <c r="H27" s="10">
        <f>IF(OR(E27="No",E27="Partly"),K27,"")</f>
        <v/>
      </c>
      <c r="J27" t="n">
        <v>4</v>
      </c>
      <c r="K27" t="inlineStr">
        <is>
          <t>For your largest shared system, compare a split by headcount with a split by use. If they differ a lot, agree a new rule.</t>
        </is>
      </c>
    </row>
    <row r="28" ht="45" customHeight="1">
      <c r="A28" s="10" t="n">
        <v>18</v>
      </c>
      <c r="B28" s="10" t="inlineStr">
        <is>
          <t>Decide and grow</t>
        </is>
      </c>
      <c r="C28" s="10" t="inlineStr">
        <is>
          <t>Before big technology decisions, do you compare buying, building, leasing and subscribing over the real life of the choice?</t>
        </is>
      </c>
      <c r="D28" s="10" t="inlineStr">
        <is>
          <t>10+ people</t>
        </is>
      </c>
      <c r="E28" s="11" t="n"/>
      <c r="F28" s="10">
        <f>IF($J28&lt;=MATCH($C$4,Lists!$A$2:$A$6,0),"Needed","Optional")</f>
        <v/>
      </c>
      <c r="G28" s="10">
        <f>IF(E28="Yes",2,IF(E28="Partly",1,IF(E28="No",0,"")))</f>
        <v/>
      </c>
      <c r="H28" s="10">
        <f>IF(OR(E28="No",E28="Partly"),K28,"")</f>
        <v/>
      </c>
      <c r="J28" t="n">
        <v>3</v>
      </c>
      <c r="K28" t="inlineStr">
        <is>
          <t>For the next big decision, write down each option's full cost over its life, including people's time and the cost of leaving.</t>
        </is>
      </c>
    </row>
    <row r="29" ht="45" customHeight="1">
      <c r="A29" s="10" t="n">
        <v>19</v>
      </c>
      <c r="B29" s="10" t="inlineStr">
        <is>
          <t>Decide and grow</t>
        </is>
      </c>
      <c r="C29" s="10" t="inlineStr">
        <is>
          <t>Do you compare committed contracts and reserved capacity with pay-as-you-go?</t>
        </is>
      </c>
      <c r="D29" s="10" t="inlineStr">
        <is>
          <t>10+ people</t>
        </is>
      </c>
      <c r="E29" s="11" t="n"/>
      <c r="F29" s="10">
        <f>IF($J29&lt;=MATCH($C$4,Lists!$A$2:$A$6,0),"Needed","Optional")</f>
        <v/>
      </c>
      <c r="G29" s="10">
        <f>IF(E29="Yes",2,IF(E29="Partly",1,IF(E29="No",0,"")))</f>
        <v/>
      </c>
      <c r="H29" s="10">
        <f>IF(OR(E29="No",E29="Partly"),K29,"")</f>
        <v/>
      </c>
      <c r="J29" t="n">
        <v>3</v>
      </c>
      <c r="K29" t="inlineStr">
        <is>
          <t>List your commitments and how much of each you actually use. Unused commitment is money already spent.</t>
        </is>
      </c>
    </row>
    <row r="30" ht="45" customHeight="1">
      <c r="A30" s="10" t="n">
        <v>20</v>
      </c>
      <c r="B30" s="10" t="inlineStr">
        <is>
          <t>Decide and grow</t>
        </is>
      </c>
      <c r="C30" s="10" t="inlineStr">
        <is>
          <t>For equipment you own, do you know its running cost (power, space, support and people), not only what you paid?</t>
        </is>
      </c>
      <c r="D30" s="10" t="inlineStr">
        <is>
          <t>10+ people</t>
        </is>
      </c>
      <c r="E30" s="11" t="n"/>
      <c r="F30" s="10">
        <f>IF($J30&lt;=MATCH($C$4,Lists!$A$2:$A$6,0),"Needed","Optional")</f>
        <v/>
      </c>
      <c r="G30" s="10">
        <f>IF(E30="Yes",2,IF(E30="Partly",1,IF(E30="No",0,"")))</f>
        <v/>
      </c>
      <c r="H30" s="10">
        <f>IF(OR(E30="No",E30="Partly"),K30,"")</f>
        <v/>
      </c>
      <c r="J30" t="n">
        <v>3</v>
      </c>
      <c r="K30" t="inlineStr">
        <is>
          <t>For your main on-premise systems, add up yearly power, space, support and people costs alongside what you paid.</t>
        </is>
      </c>
    </row>
    <row r="31" ht="45" customHeight="1">
      <c r="A31" s="10" t="n">
        <v>21</v>
      </c>
      <c r="B31" s="10" t="inlineStr">
        <is>
          <t>Decide and grow</t>
        </is>
      </c>
      <c r="C31" s="10" t="inlineStr">
        <is>
          <t>Did you start (or do you plan to start) spend management in one focused area first, with a measure of success agreed up front?</t>
        </is>
      </c>
      <c r="D31" s="10" t="inlineStr">
        <is>
          <t>50+ people</t>
        </is>
      </c>
      <c r="E31" s="11" t="n"/>
      <c r="F31" s="10">
        <f>IF($J31&lt;=MATCH($C$4,Lists!$A$2:$A$6,0),"Needed","Optional")</f>
        <v/>
      </c>
      <c r="G31" s="10">
        <f>IF(E31="Yes",2,IF(E31="Partly",1,IF(E31="No",0,"")))</f>
        <v/>
      </c>
      <c r="H31" s="10">
        <f>IF(OR(E31="No",E31="Partly"),K31,"")</f>
        <v/>
      </c>
      <c r="J31" t="n">
        <v>4</v>
      </c>
      <c r="K31" t="inlineStr">
        <is>
          <t>Choose one business unit or one kind of bill, agree what success looks like in three months, and start there.</t>
        </is>
      </c>
    </row>
    <row r="32" ht="45" customHeight="1">
      <c r="A32" s="10" t="n">
        <v>22</v>
      </c>
      <c r="B32" s="10" t="inlineStr">
        <is>
          <t>Token readiness</t>
        </is>
      </c>
      <c r="C32" s="10" t="inlineStr">
        <is>
          <t>Can you see your AI use by tokens or requests, day by day, not only as a monthly total?</t>
        </is>
      </c>
      <c r="D32" s="10" t="inlineStr">
        <is>
          <t>Everyone</t>
        </is>
      </c>
      <c r="E32" s="11" t="n"/>
      <c r="F32" s="10">
        <f>IF($J32&lt;=MATCH($C$4,Lists!$A$2:$A$6,0),"Needed","Optional")</f>
        <v/>
      </c>
      <c r="G32" s="10">
        <f>IF(E32="Yes",2,IF(E32="Partly",1,IF(E32="No",0,"")))</f>
        <v/>
      </c>
      <c r="H32" s="10">
        <f>IF(OR(E32="No",E32="Partly"),K32,"")</f>
        <v/>
      </c>
      <c r="J32" t="n">
        <v>1</v>
      </c>
      <c r="K32" t="inlineStr">
        <is>
          <t>Switch on the usage view or export in each AI provider account; most show tokens and requests per day. Start with your largest.</t>
        </is>
      </c>
    </row>
    <row r="33" ht="45" customHeight="1">
      <c r="A33" s="10" t="n">
        <v>23</v>
      </c>
      <c r="B33" s="10" t="inlineStr">
        <is>
          <t>Token readiness</t>
        </is>
      </c>
      <c r="C33" s="10" t="inlineStr">
        <is>
          <t>Can you tell which team, feature or customer each AI request comes from?</t>
        </is>
      </c>
      <c r="D33" s="10" t="inlineStr">
        <is>
          <t>10+ people</t>
        </is>
      </c>
      <c r="E33" s="11" t="n"/>
      <c r="F33" s="10">
        <f>IF($J33&lt;=MATCH($C$4,Lists!$A$2:$A$6,0),"Needed","Optional")</f>
        <v/>
      </c>
      <c r="G33" s="10">
        <f>IF(E33="Yes",2,IF(E33="Partly",1,IF(E33="No",0,"")))</f>
        <v/>
      </c>
      <c r="H33" s="10">
        <f>IF(OR(E33="No",E33="Partly"),K33,"")</f>
        <v/>
      </c>
      <c r="J33" t="n">
        <v>3</v>
      </c>
      <c r="K33" t="inlineStr">
        <is>
          <t>Give each team or feature its own AI account or key, so every request carries a label. Requests nobody can label are a governance gap too.</t>
        </is>
      </c>
    </row>
    <row r="34" ht="45" customHeight="1">
      <c r="A34" s="10" t="n">
        <v>24</v>
      </c>
      <c r="B34" s="10" t="inlineStr">
        <is>
          <t>Token readiness</t>
        </is>
      </c>
      <c r="C34" s="10" t="inlineStr">
        <is>
          <t>Do you track cost per unit over time (per request, per seat, per GB, per hour), not only total spend?</t>
        </is>
      </c>
      <c r="D34" s="10" t="inlineStr">
        <is>
          <t>Everyone</t>
        </is>
      </c>
      <c r="E34" s="11" t="n"/>
      <c r="F34" s="10">
        <f>IF($J34&lt;=MATCH($C$4,Lists!$A$2:$A$6,0),"Needed","Optional")</f>
        <v/>
      </c>
      <c r="G34" s="10">
        <f>IF(E34="Yes",2,IF(E34="Partly",1,IF(E34="No",0,"")))</f>
        <v/>
      </c>
      <c r="H34" s="10">
        <f>IF(OR(E34="No",E34="Partly"),K34,"")</f>
        <v/>
      </c>
      <c r="J34" t="n">
        <v>1</v>
      </c>
      <c r="K34" t="inlineStr">
        <is>
          <t>Pick three units, including one for AI, and record their cost per unit each month. A rising cost per unit is the earliest warning you will get.</t>
        </is>
      </c>
    </row>
    <row r="35" ht="45" customHeight="1">
      <c r="A35" s="10" t="n">
        <v>25</v>
      </c>
      <c r="B35" s="10" t="inlineStr">
        <is>
          <t>Token readiness</t>
        </is>
      </c>
      <c r="C35" s="10" t="inlineStr">
        <is>
          <t>For AI built into software you pay for by the seat, do you measure what each seat delivers?</t>
        </is>
      </c>
      <c r="D35" s="10" t="inlineStr">
        <is>
          <t>10+ people</t>
        </is>
      </c>
      <c r="E35" s="11" t="n"/>
      <c r="F35" s="10">
        <f>IF($J35&lt;=MATCH($C$4,Lists!$A$2:$A$6,0),"Needed","Optional")</f>
        <v/>
      </c>
      <c r="G35" s="10">
        <f>IF(E35="Yes",2,IF(E35="Partly",1,IF(E35="No",0,"")))</f>
        <v/>
      </c>
      <c r="H35" s="10">
        <f>IF(OR(E35="No",E35="Partly"),K35,"")</f>
        <v/>
      </c>
      <c r="J35" t="n">
        <v>3</v>
      </c>
      <c r="K35" t="inlineStr">
        <is>
          <t>The vendor hides the tokens in these products, so measure use and value per seat instead, and cut seats that deliver little.</t>
        </is>
      </c>
    </row>
  </sheetData>
  <mergeCells count="3">
    <mergeCell ref="C4:D4"/>
    <mergeCell ref="A2:H2"/>
    <mergeCell ref="A1:H1"/>
  </mergeCells>
  <conditionalFormatting sqref="E11:E35">
    <cfRule type="expression" priority="1" dxfId="0">
      <formula>E11="Yes"</formula>
    </cfRule>
    <cfRule type="expression" priority="2" dxfId="1">
      <formula>E11="Partly"</formula>
    </cfRule>
    <cfRule type="expression" priority="3" dxfId="2">
      <formula>E11="No"</formula>
    </cfRule>
  </conditionalFormatting>
  <conditionalFormatting sqref="F11:F35">
    <cfRule type="expression" priority="4" dxfId="3">
      <formula>F11="Optional"</formula>
    </cfRule>
  </conditionalFormatting>
  <dataValidations count="2">
    <dataValidation sqref="E11:E35" showDropDown="0" showInputMessage="0" showErrorMessage="0" allowBlank="1" errorTitle="Answer" error="Choose Yes, Partly, No or Does not apply." type="list">
      <formula1>=Lists!$D$2:$D$5</formula1>
    </dataValidation>
    <dataValidation sqref="C4" showDropDown="0" showInputMessage="0" showErrorMessage="0" allowBlank="0" type="list">
      <formula1>=Lists!$A$2:$A$6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Size</t>
        </is>
      </c>
      <c r="B1" t="inlineStr">
        <is>
          <t>Rank</t>
        </is>
      </c>
      <c r="D1" t="inlineStr">
        <is>
          <t>Answers</t>
        </is>
      </c>
    </row>
    <row r="2">
      <c r="A2" t="inlineStr">
        <is>
          <t>Just me</t>
        </is>
      </c>
      <c r="B2" t="n">
        <v>1</v>
      </c>
      <c r="D2" t="inlineStr">
        <is>
          <t>Yes</t>
        </is>
      </c>
    </row>
    <row r="3">
      <c r="A3" t="inlineStr">
        <is>
          <t>2 to 9 people</t>
        </is>
      </c>
      <c r="B3" t="n">
        <v>2</v>
      </c>
      <c r="D3" t="inlineStr">
        <is>
          <t>Partly</t>
        </is>
      </c>
    </row>
    <row r="4">
      <c r="A4" t="inlineStr">
        <is>
          <t>10 to 49 people</t>
        </is>
      </c>
      <c r="B4" t="n">
        <v>3</v>
      </c>
      <c r="D4" t="inlineStr">
        <is>
          <t>No</t>
        </is>
      </c>
    </row>
    <row r="5">
      <c r="A5" t="inlineStr">
        <is>
          <t>50 to 249 people</t>
        </is>
      </c>
      <c r="B5" t="n">
        <v>4</v>
      </c>
      <c r="D5" t="inlineStr">
        <is>
          <t>Does not apply</t>
        </is>
      </c>
    </row>
    <row r="6">
      <c r="A6" t="inlineStr">
        <is>
          <t>250 people or more</t>
        </is>
      </c>
      <c r="B6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RoughDigits  |  Spend observability and optimisation self-check</t>
        </is>
      </c>
    </row>
    <row r="2">
      <c r="A2" s="13" t="inlineStr">
        <is>
          <t>A quick self-check, not an audit and not legal advice. It shows where to look first; it cannot show everything.</t>
        </is>
      </c>
    </row>
    <row r="3">
      <c r="A3" s="13" t="inlineStr"/>
    </row>
    <row r="4">
      <c r="A4" s="14" t="inlineStr">
        <is>
          <t>How the score works</t>
        </is>
      </c>
    </row>
    <row r="5">
      <c r="A5" s="13" t="inlineStr">
        <is>
          <t>Yes counts 2 points, Partly 1, No 0. Does not apply, and questions you leave blank, are left out.</t>
        </is>
      </c>
    </row>
    <row r="6">
      <c r="A6" s="13" t="inlineStr">
        <is>
          <t>Your score is your points divided by the most you could have scored on the questions you answered.</t>
        </is>
      </c>
    </row>
    <row r="7">
      <c r="A7" s="13" t="inlineStr">
        <is>
          <t>Crawl under 40%, Walk 40% to 74%, Run 75% and above. The names follow the FinOps Foundation's Crawl, Walk, Run stages.</t>
        </is>
      </c>
    </row>
    <row r="8">
      <c r="A8" s="13" t="inlineStr">
        <is>
          <t>Questions marked Optional are above your size. Answer them only if they matter to you; they count only if you do.</t>
        </is>
      </c>
    </row>
    <row r="9">
      <c r="A9" s="13" t="inlineStr"/>
    </row>
    <row r="10">
      <c r="A10" s="14" t="inlineStr">
        <is>
          <t>Where this comes from</t>
        </is>
      </c>
    </row>
    <row r="11">
      <c r="A11" s="13" t="inlineStr">
        <is>
          <t>The background, the sources and what each area means are on roughdigits.com/spend-control.html</t>
        </is>
      </c>
    </row>
    <row r="12">
      <c r="A12" s="13" t="inlineStr">
        <is>
          <t>Free to use and share. No sign-up and no email address needed.</t>
        </is>
      </c>
    </row>
    <row r="13">
      <c r="A13" s="13" t="inlineStr"/>
    </row>
    <row r="14">
      <c r="A14" s="13" t="inlineStr">
        <is>
          <t>Questions or help: dave.m@roughdigits.com  |  Based in Singapore, working with clients worldwide, 100% remotely.</t>
        </is>
      </c>
    </row>
    <row r="15">
      <c r="A15" s="15" t="inlineStr">
        <is>
          <t>Version of 4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2026-10-04T06:13:06Z</dcterms:created>
  <dcterms:modified xmlns:dcterms="http://purl.org/dc/terms/" xmlns:xsi="http://www.w3.org/2001/XMLSchema-instance" xsi:type="dcterms:W3CDTF">2026-10-04T06:13:06Z</dcterms:modified>
</cp:coreProperties>
</file>